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A32CFAA-875F-48AD-9F78-390C78784FA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C10" i="4" l="1"/>
  <c r="J20" i="4"/>
  <c r="D13" i="4" s="1"/>
  <c r="J19" i="4"/>
  <c r="D12" i="4" s="1"/>
  <c r="J18" i="4"/>
  <c r="D11" i="4" s="1"/>
  <c r="I11" i="4"/>
  <c r="J9" i="4"/>
  <c r="J10" i="4"/>
  <c r="J8" i="4"/>
  <c r="D14" i="4" l="1"/>
  <c r="J11" i="4"/>
  <c r="C8" i="4" s="1"/>
  <c r="C9" i="4" s="1"/>
  <c r="D16" i="4" s="1"/>
  <c r="C14" i="4" l="1"/>
</calcChain>
</file>

<file path=xl/sharedStrings.xml><?xml version="1.0" encoding="utf-8"?>
<sst xmlns="http://schemas.openxmlformats.org/spreadsheetml/2006/main" count="33" uniqueCount="33">
  <si>
    <t>①個人負担</t>
    <rPh sb="1" eb="3">
      <t>コジン</t>
    </rPh>
    <rPh sb="3" eb="5">
      <t>フタン</t>
    </rPh>
    <phoneticPr fontId="1"/>
  </si>
  <si>
    <t>②組合補助</t>
    <rPh sb="1" eb="3">
      <t>クミアイ</t>
    </rPh>
    <rPh sb="3" eb="5">
      <t>ホジョ</t>
    </rPh>
    <phoneticPr fontId="1"/>
  </si>
  <si>
    <t>③野球チケット</t>
    <rPh sb="1" eb="3">
      <t>ヤキュウ</t>
    </rPh>
    <phoneticPr fontId="1"/>
  </si>
  <si>
    <t>④ビンゴ景品</t>
    <rPh sb="4" eb="6">
      <t>ケイヒン</t>
    </rPh>
    <phoneticPr fontId="1"/>
  </si>
  <si>
    <t>⑤バス代</t>
    <rPh sb="3" eb="4">
      <t>ダイ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</si>
  <si>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</si>
  <si>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</si>
  <si>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　会社補助</t>
    <rPh sb="1" eb="3">
      <t>カイシャ</t>
    </rPh>
    <rPh sb="3" eb="5">
      <t>ホジョ</t>
    </rPh>
    <phoneticPr fontId="1"/>
  </si>
  <si>
    <t>合計</t>
    <rPh sb="0" eb="2">
      <t>ゴウケイ</t>
    </rPh>
    <phoneticPr fontId="1"/>
  </si>
  <si>
    <t>参加者：28名</t>
    <rPh sb="0" eb="3">
      <t>サンカシャ</t>
    </rPh>
    <rPh sb="6" eb="7">
      <t>メイ</t>
    </rPh>
    <phoneticPr fontId="1"/>
  </si>
  <si>
    <t>チケット：約5000円/人</t>
    <rPh sb="5" eb="6">
      <t>ヤク</t>
    </rPh>
    <rPh sb="10" eb="11">
      <t>エン</t>
    </rPh>
    <rPh sb="12" eb="13">
      <t>ニン</t>
    </rPh>
    <phoneticPr fontId="1"/>
  </si>
  <si>
    <t>円/人</t>
    <rPh sb="0" eb="1">
      <t>エン</t>
    </rPh>
    <rPh sb="2" eb="3">
      <t>ヒト</t>
    </rPh>
    <phoneticPr fontId="1"/>
  </si>
  <si>
    <t>組合負担：</t>
    <rPh sb="0" eb="2">
      <t>クミアイ</t>
    </rPh>
    <rPh sb="2" eb="4">
      <t>フタン</t>
    </rPh>
    <phoneticPr fontId="1"/>
  </si>
  <si>
    <t>一人当たり</t>
    <rPh sb="0" eb="3">
      <t>ヒトリア</t>
    </rPh>
    <phoneticPr fontId="1"/>
  </si>
  <si>
    <t>組合員</t>
    <rPh sb="0" eb="3">
      <t>クミアイイン</t>
    </rPh>
    <phoneticPr fontId="1"/>
  </si>
  <si>
    <t>非組合員</t>
    <rPh sb="0" eb="1">
      <t>ヒ</t>
    </rPh>
    <rPh sb="1" eb="4">
      <t>クミアイイン</t>
    </rPh>
    <phoneticPr fontId="1"/>
  </si>
  <si>
    <t>中学生以下</t>
    <rPh sb="0" eb="5">
      <t>チュウガクセイイカ</t>
    </rPh>
    <phoneticPr fontId="1"/>
  </si>
  <si>
    <t>参加費（円）</t>
    <rPh sb="0" eb="3">
      <t>サンカヒ</t>
    </rPh>
    <rPh sb="4" eb="5">
      <t>エン</t>
    </rPh>
    <phoneticPr fontId="1"/>
  </si>
  <si>
    <t>見込み人数（人）</t>
    <rPh sb="0" eb="2">
      <t>ミコ</t>
    </rPh>
    <rPh sb="3" eb="5">
      <t>ニンズウ</t>
    </rPh>
    <rPh sb="6" eb="7">
      <t>ニン</t>
    </rPh>
    <phoneticPr fontId="1"/>
  </si>
  <si>
    <t>計</t>
    <rPh sb="0" eb="1">
      <t>ケイ</t>
    </rPh>
    <phoneticPr fontId="1"/>
  </si>
  <si>
    <t>会社補助</t>
    <rPh sb="0" eb="4">
      <t>カイシャホジョ</t>
    </rPh>
    <phoneticPr fontId="1"/>
  </si>
  <si>
    <t>※協賛</t>
    <rPh sb="1" eb="3">
      <t>キョウサン</t>
    </rPh>
    <phoneticPr fontId="1"/>
  </si>
  <si>
    <t>協賛金（円）</t>
    <rPh sb="0" eb="3">
      <t>キョウサンキン</t>
    </rPh>
    <rPh sb="4" eb="5">
      <t>エン</t>
    </rPh>
    <phoneticPr fontId="1"/>
  </si>
  <si>
    <t>チケット</t>
    <phoneticPr fontId="1"/>
  </si>
  <si>
    <t>金額（円）</t>
    <rPh sb="0" eb="2">
      <t>キンガク</t>
    </rPh>
    <rPh sb="3" eb="4">
      <t>エン</t>
    </rPh>
    <phoneticPr fontId="1"/>
  </si>
  <si>
    <t>枚数</t>
    <rPh sb="0" eb="2">
      <t>マイスウ</t>
    </rPh>
    <phoneticPr fontId="1"/>
  </si>
  <si>
    <t>ビンゴ景品</t>
    <rPh sb="3" eb="5">
      <t>ケイヒン</t>
    </rPh>
    <phoneticPr fontId="1"/>
  </si>
  <si>
    <t>バス</t>
    <phoneticPr fontId="1"/>
  </si>
  <si>
    <t>-</t>
    <phoneticPr fontId="1"/>
  </si>
  <si>
    <t>野球観戦バスツアー</t>
    <rPh sb="0" eb="4">
      <t>ヤキュウカンセン</t>
    </rPh>
    <phoneticPr fontId="1"/>
  </si>
  <si>
    <t>黄セルを入力</t>
    <rPh sb="0" eb="1">
      <t>キ</t>
    </rPh>
    <rPh sb="4" eb="6">
      <t>ニュウリョク</t>
    </rPh>
    <phoneticPr fontId="1"/>
  </si>
  <si>
    <t>＊予算が厳しい場合は、現地集合現地解散とし</t>
    <rPh sb="1" eb="3">
      <t>ヨサン</t>
    </rPh>
    <rPh sb="4" eb="5">
      <t>キビ</t>
    </rPh>
    <rPh sb="7" eb="9">
      <t>バアイ</t>
    </rPh>
    <rPh sb="11" eb="19">
      <t>ゲンチシュウゴウゲンチカイサン</t>
    </rPh>
    <phoneticPr fontId="1"/>
  </si>
  <si>
    <t>　バス代景品代を浮かせる。</t>
    <rPh sb="3" eb="4">
      <t>ダイ</t>
    </rPh>
    <rPh sb="4" eb="7">
      <t>ケイヒンダイ</t>
    </rPh>
    <rPh sb="8" eb="9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</si>
</sst>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4" borderId="2" xfId="0" applyFill="1" applyBorder="1"/>
    <xf numFmtId="179" fontId="0" fillId="4" borderId="2" xfId="0" applyNumberFormat="1" applyFill="1" applyBorder="1"/>
    <xf numFmtId="0" fontId="0" fillId="0" borderId="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8A21-4937-4262-B308-8C2DDEAC1A64}">
  <dimension ref="B2:J20"/>
  <sheetViews>
    <sheetView tabSelected="1" zoomScale="115" zoomScaleNormal="115" workbookViewId="0">
      <selection activeCell="M9" sqref="M9"/>
    </sheetView>
  </sheetViews>
  <sheetFormatPr defaultRowHeight="13" x14ac:dyDescent="0.2"/>
  <cols>
    <col min="1" max="1" width="4" customWidth="1"/>
    <col min="2" max="2" width="15.08984375" customWidth="1"/>
    <col min="3" max="4" width="13.1796875" customWidth="1"/>
    <col min="5" max="5" width="6.36328125" customWidth="1"/>
    <col min="6" max="6" width="1.81640625" customWidth="1"/>
    <col min="7" max="7" width="10.453125" bestFit="1" customWidth="1"/>
    <col min="8" max="8" width="11.36328125" bestFit="1" customWidth="1"/>
    <col min="9" max="9" width="15.7265625" bestFit="1" customWidth="1"/>
  </cols>
  <sheetData>
    <row r="2" spans="2:10" x14ac:dyDescent="0.2">
      <c r="B2" t="s">
        <v>29</v>
      </c>
    </row>
    <row r="4" spans="2:10" x14ac:dyDescent="0.2">
      <c r="B4" t="s">
        <v>9</v>
      </c>
    </row>
    <row r="5" spans="2:10" x14ac:dyDescent="0.2">
      <c r="B5" t="s">
        <v>10</v>
      </c>
      <c r="G5" s="1" t="s">
        <v>30</v>
      </c>
      <c r="H5" s="1"/>
    </row>
    <row r="7" spans="2:10" x14ac:dyDescent="0.2">
      <c r="B7" s="2"/>
      <c r="C7" s="6" t="s">
        <v>5</v>
      </c>
      <c r="D7" s="6" t="s">
        <v>6</v>
      </c>
      <c r="G7" s="2"/>
      <c r="H7" s="2" t="s">
        <v>17</v>
      </c>
      <c r="I7" s="2" t="s">
        <v>18</v>
      </c>
      <c r="J7" s="2"/>
    </row>
    <row r="8" spans="2:10" x14ac:dyDescent="0.2">
      <c r="B8" s="2" t="s">
        <v>0</v>
      </c>
      <c r="C8" s="5">
        <f>J11</f>
        <v>80000</v>
      </c>
      <c r="D8" s="2"/>
      <c r="G8" s="2" t="s">
        <v>14</v>
      </c>
      <c r="H8" s="3">
        <v>3000</v>
      </c>
      <c r="I8" s="3">
        <v>24</v>
      </c>
      <c r="J8" s="2">
        <f>H8*I8</f>
        <v>72000</v>
      </c>
    </row>
    <row r="9" spans="2:10" x14ac:dyDescent="0.2">
      <c r="B9" s="2" t="s">
        <v>1</v>
      </c>
      <c r="C9" s="5">
        <f>D14-C8-C10</f>
        <v>124000</v>
      </c>
      <c r="D9" s="2"/>
      <c r="G9" s="2" t="s">
        <v>15</v>
      </c>
      <c r="H9" s="3">
        <v>0</v>
      </c>
      <c r="I9" s="3">
        <v>0</v>
      </c>
      <c r="J9" s="2">
        <f t="shared" ref="J9:J10" si="0">H9*I9</f>
        <v>0</v>
      </c>
    </row>
    <row r="10" spans="2:10" x14ac:dyDescent="0.2">
      <c r="B10" s="2" t="s">
        <v>7</v>
      </c>
      <c r="C10" s="5">
        <f>H14</f>
        <v>0</v>
      </c>
      <c r="D10" s="2"/>
      <c r="G10" s="2" t="s">
        <v>16</v>
      </c>
      <c r="H10" s="3">
        <v>2000</v>
      </c>
      <c r="I10" s="3">
        <v>4</v>
      </c>
      <c r="J10" s="2">
        <f t="shared" si="0"/>
        <v>8000</v>
      </c>
    </row>
    <row r="11" spans="2:10" x14ac:dyDescent="0.2">
      <c r="B11" s="2" t="s">
        <v>2</v>
      </c>
      <c r="C11" s="2"/>
      <c r="D11" s="5">
        <f>J18</f>
        <v>140000</v>
      </c>
      <c r="G11" s="2"/>
      <c r="H11" s="4" t="s">
        <v>19</v>
      </c>
      <c r="I11" s="5">
        <f>SUM(I8:I10)</f>
        <v>28</v>
      </c>
      <c r="J11" s="5">
        <f>SUM(J8:J10)</f>
        <v>80000</v>
      </c>
    </row>
    <row r="12" spans="2:10" x14ac:dyDescent="0.2">
      <c r="B12" s="2" t="s">
        <v>3</v>
      </c>
      <c r="C12" s="2"/>
      <c r="D12" s="5">
        <f>J19</f>
        <v>14000</v>
      </c>
    </row>
    <row r="13" spans="2:10" x14ac:dyDescent="0.2">
      <c r="B13" s="2" t="s">
        <v>4</v>
      </c>
      <c r="C13" s="2"/>
      <c r="D13" s="5">
        <f>J20</f>
        <v>50000</v>
      </c>
      <c r="G13" s="2"/>
      <c r="H13" s="2" t="s">
        <v>22</v>
      </c>
    </row>
    <row r="14" spans="2:10" x14ac:dyDescent="0.2">
      <c r="B14" s="2" t="s">
        <v>8</v>
      </c>
      <c r="C14" s="2">
        <f>SUM(C8:C13)</f>
        <v>204000</v>
      </c>
      <c r="D14" s="5">
        <f>SUM(D8:D13)</f>
        <v>204000</v>
      </c>
      <c r="G14" s="2" t="s">
        <v>20</v>
      </c>
      <c r="H14" s="3">
        <v>0</v>
      </c>
    </row>
    <row r="15" spans="2:10" x14ac:dyDescent="0.2">
      <c r="G15" t="s">
        <v>21</v>
      </c>
    </row>
    <row r="16" spans="2:10" ht="13.5" thickBot="1" x14ac:dyDescent="0.25">
      <c r="B16" s="7" t="s">
        <v>12</v>
      </c>
      <c r="C16" s="7" t="s">
        <v>13</v>
      </c>
      <c r="D16" s="8">
        <f>C9/28</f>
        <v>4428.5714285714284</v>
      </c>
      <c r="E16" s="7" t="s">
        <v>11</v>
      </c>
    </row>
    <row r="17" spans="2:10" x14ac:dyDescent="0.2">
      <c r="G17" s="2"/>
      <c r="H17" s="2" t="s">
        <v>24</v>
      </c>
      <c r="I17" s="2" t="s">
        <v>25</v>
      </c>
      <c r="J17" s="2"/>
    </row>
    <row r="18" spans="2:10" x14ac:dyDescent="0.2">
      <c r="G18" s="2" t="s">
        <v>23</v>
      </c>
      <c r="H18" s="3">
        <v>5000</v>
      </c>
      <c r="I18" s="3">
        <v>28</v>
      </c>
      <c r="J18" s="5">
        <f>H18*I18</f>
        <v>140000</v>
      </c>
    </row>
    <row r="19" spans="2:10" x14ac:dyDescent="0.2">
      <c r="B19" t="s">
        <v>31</v>
      </c>
      <c r="G19" s="2" t="s">
        <v>26</v>
      </c>
      <c r="H19" s="3">
        <v>500</v>
      </c>
      <c r="I19" s="3">
        <v>28</v>
      </c>
      <c r="J19" s="5">
        <f t="shared" ref="J19" si="1">H19*I19</f>
        <v>14000</v>
      </c>
    </row>
    <row r="20" spans="2:10" x14ac:dyDescent="0.2">
      <c r="B20" t="s">
        <v>32</v>
      </c>
      <c r="G20" s="2" t="s">
        <v>27</v>
      </c>
      <c r="H20" s="3">
        <v>50000</v>
      </c>
      <c r="I20" s="9" t="s">
        <v>28</v>
      </c>
      <c r="J20" s="5">
        <f>H20</f>
        <v>50000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2024-04-20T01:30:13Z</dcterms:modified>
</cp:coreProperties>
</file>