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ブログ\ヘルスバレー\ブログ用\"/>
    </mc:Choice>
  </mc:AlternateContent>
  <xr:revisionPtr revIDLastSave="0" documentId="13_ncr:1_{2A7E21F9-1ACD-4D08-B3D3-1F64A626AE1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7" i="1"/>
  <c r="L18" i="1"/>
  <c r="L16" i="1"/>
  <c r="L19" i="1"/>
  <c r="L20" i="1"/>
  <c r="L21" i="1"/>
  <c r="L22" i="1"/>
  <c r="F12" i="1"/>
  <c r="F11" i="1"/>
  <c r="L26" i="1"/>
  <c r="L27" i="1" s="1"/>
  <c r="F13" i="1" l="1"/>
  <c r="L23" i="1"/>
  <c r="L13" i="1"/>
  <c r="L29" i="1" l="1"/>
  <c r="C16" i="1" l="1"/>
  <c r="F20" i="1" l="1"/>
  <c r="F18" i="1"/>
  <c r="F24" i="1" s="1"/>
  <c r="L30" i="1" s="1"/>
</calcChain>
</file>

<file path=xl/sharedStrings.xml><?xml version="1.0" encoding="utf-8"?>
<sst xmlns="http://schemas.openxmlformats.org/spreadsheetml/2006/main" count="44" uniqueCount="34">
  <si>
    <t>人数</t>
    <rPh sb="0" eb="2">
      <t>ニンズウ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</si>
  <si>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</si>
  <si>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</si>
  <si>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参加費（円）</t>
    <rPh sb="0" eb="3">
      <t>サンカヒ</t>
    </rPh>
    <rPh sb="4" eb="5">
      <t>エン</t>
    </rPh>
    <phoneticPr fontId="3"/>
  </si>
  <si>
    <t>商品代（円）</t>
    <rPh sb="0" eb="2">
      <t>ショウヒン</t>
    </rPh>
    <rPh sb="2" eb="3">
      <t>ダイ</t>
    </rPh>
    <rPh sb="4" eb="5">
      <t>エン</t>
    </rPh>
    <phoneticPr fontId="3"/>
  </si>
  <si>
    <t>参加賞</t>
    <rPh sb="0" eb="3">
      <t>サンカショウ</t>
    </rPh>
    <phoneticPr fontId="3"/>
  </si>
  <si>
    <t>支出</t>
    <rPh sb="0" eb="2">
      <t>シシュツ</t>
    </rPh>
    <phoneticPr fontId="3"/>
  </si>
  <si>
    <t>飲み物</t>
    <rPh sb="0" eb="1">
      <t>ノ</t>
    </rPh>
    <rPh sb="2" eb="3">
      <t>モノ</t>
    </rPh>
    <phoneticPr fontId="3"/>
  </si>
  <si>
    <t>単価（円）</t>
    <rPh sb="0" eb="2">
      <t>タンカ</t>
    </rPh>
    <rPh sb="3" eb="4">
      <t>エン</t>
    </rPh>
    <phoneticPr fontId="3"/>
  </si>
  <si>
    <t>本数</t>
    <rPh sb="0" eb="2">
      <t>ホンスウ</t>
    </rPh>
    <phoneticPr fontId="3"/>
  </si>
  <si>
    <t>収入</t>
    <rPh sb="0" eb="2">
      <t>シュウニュウ</t>
    </rPh>
    <phoneticPr fontId="3"/>
  </si>
  <si>
    <t>支出合計</t>
    <rPh sb="0" eb="2">
      <t>シシュツ</t>
    </rPh>
    <rPh sb="2" eb="4">
      <t>ゴウケイ</t>
    </rPh>
    <phoneticPr fontId="3"/>
  </si>
  <si>
    <t>収入合計</t>
    <rPh sb="0" eb="2">
      <t>シュウニュウ</t>
    </rPh>
    <rPh sb="2" eb="4">
      <t>ゴウケイ</t>
    </rPh>
    <phoneticPr fontId="3"/>
  </si>
  <si>
    <t>収支合計</t>
    <rPh sb="0" eb="2">
      <t>シュウシ</t>
    </rPh>
    <rPh sb="2" eb="4">
      <t>ゴウケイ</t>
    </rPh>
    <phoneticPr fontId="3"/>
  </si>
  <si>
    <t>見積条件</t>
    <rPh sb="0" eb="4">
      <t>ミツモリジョウケン</t>
    </rPh>
    <phoneticPr fontId="3"/>
  </si>
  <si>
    <t>円</t>
    <rPh sb="0" eb="1">
      <t>エン</t>
    </rPh>
    <phoneticPr fontId="3"/>
  </si>
  <si>
    <t>予算書</t>
    <rPh sb="0" eb="3">
      <t>ヨサンショ</t>
    </rPh>
    <phoneticPr fontId="3"/>
  </si>
  <si>
    <t>工場補助</t>
    <rPh sb="0" eb="2">
      <t>コウジョウ</t>
    </rPh>
    <rPh sb="2" eb="4">
      <t>ホジョ</t>
    </rPh>
    <phoneticPr fontId="3"/>
  </si>
  <si>
    <t>組合補助</t>
    <rPh sb="0" eb="2">
      <t>クミアイ</t>
    </rPh>
    <rPh sb="2" eb="4">
      <t>ホジョ</t>
    </rPh>
    <phoneticPr fontId="3"/>
  </si>
  <si>
    <t>円</t>
    <rPh sb="0" eb="1">
      <t>エン</t>
    </rPh>
    <phoneticPr fontId="3"/>
  </si>
  <si>
    <t>＊景品は生ものや賞味期限が短いものなど、</t>
    <rPh sb="1" eb="3">
      <t>ケイヒン</t>
    </rPh>
    <phoneticPr fontId="3"/>
  </si>
  <si>
    <t>　数週間程度、常温保管ができないものはご遠慮ください。</t>
    <rPh sb="20" eb="22">
      <t>エンリョ</t>
    </rPh>
    <phoneticPr fontId="3"/>
  </si>
  <si>
    <t>＊黄セルを入力しご利用ください。</t>
    <rPh sb="1" eb="2">
      <t>キ</t>
    </rPh>
    <rPh sb="5" eb="7">
      <t>ニュウリョク</t>
    </rPh>
    <rPh sb="9" eb="11">
      <t>リヨウ</t>
    </rPh>
    <phoneticPr fontId="3"/>
  </si>
  <si>
    <t>支出から参加費を除いた合計</t>
    <rPh sb="0" eb="2">
      <t>シシュツ</t>
    </rPh>
    <rPh sb="4" eb="7">
      <t>サンカヒ</t>
    </rPh>
    <rPh sb="8" eb="9">
      <t>ノゾ</t>
    </rPh>
    <rPh sb="11" eb="13">
      <t>ゴウケイ</t>
    </rPh>
    <phoneticPr fontId="3"/>
  </si>
  <si>
    <t>体育館</t>
    <rPh sb="0" eb="3">
      <t>タイイクカン</t>
    </rPh>
    <phoneticPr fontId="3"/>
  </si>
  <si>
    <t>利用料（円）</t>
    <rPh sb="0" eb="3">
      <t>リヨウリョウ</t>
    </rPh>
    <rPh sb="4" eb="5">
      <t>エン</t>
    </rPh>
    <phoneticPr fontId="3"/>
  </si>
  <si>
    <t>人数</t>
    <rPh sb="0" eb="2">
      <t>ニンズウ</t>
    </rPh>
    <phoneticPr fontId="3"/>
  </si>
  <si>
    <t>チーム賞1位</t>
    <rPh sb="3" eb="4">
      <t>ショウ</t>
    </rPh>
    <rPh sb="5" eb="6">
      <t>イ</t>
    </rPh>
    <phoneticPr fontId="3"/>
  </si>
  <si>
    <t>チーム賞2位</t>
    <rPh sb="3" eb="4">
      <t>ショウ</t>
    </rPh>
    <rPh sb="5" eb="6">
      <t>イ</t>
    </rPh>
    <phoneticPr fontId="3"/>
  </si>
  <si>
    <t>チーム賞3位</t>
    <rPh sb="3" eb="4">
      <t>ショウ</t>
    </rPh>
    <rPh sb="5" eb="6">
      <t>イ</t>
    </rPh>
    <phoneticPr fontId="3"/>
  </si>
  <si>
    <t>景品代</t>
    <rPh sb="0" eb="2">
      <t>ケイヒン</t>
    </rPh>
    <rPh sb="2" eb="3">
      <t>ダイ</t>
    </rPh>
    <phoneticPr fontId="3"/>
  </si>
  <si>
    <t>全面使用</t>
    <rPh sb="0" eb="4">
      <t>ゼンメンシヨウ</t>
    </rPh>
    <phoneticPr fontId="3"/>
  </si>
  <si>
    <t>バレー大会参加費</t>
    <rPh sb="3" eb="5">
      <t>タイカイ</t>
    </rPh>
    <rPh sb="5" eb="8">
      <t>サンカヒ</t>
    </rPh>
    <phoneticPr fontId="3"/>
  </si>
  <si>
    <t>☆参加者９チーム×１０名＝９０名（最大）と仮定した場合</t>
    <rPh sb="1" eb="4">
      <t>サンカシャ</t>
    </rPh>
    <rPh sb="11" eb="12">
      <t>メイ</t>
    </rPh>
    <rPh sb="15" eb="16">
      <t>メイ</t>
    </rPh>
    <rPh sb="17" eb="19">
      <t>サイダイ</t>
    </rPh>
    <rPh sb="21" eb="23">
      <t>カテイ</t>
    </rPh>
    <rPh sb="25" eb="27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</si>
</sst>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4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176" fontId="0" fillId="0" borderId="0" xfId="0" applyNumberFormat="1"/>
    <xf numFmtId="176" fontId="0" fillId="0" borderId="1" xfId="0" applyNumberFormat="1" applyBorder="1"/>
    <xf numFmtId="176" fontId="0" fillId="2" borderId="0" xfId="0" applyNumberFormat="1" applyFill="1"/>
    <xf numFmtId="176" fontId="0" fillId="3" borderId="0" xfId="0" applyNumberFormat="1" applyFill="1"/>
    <xf numFmtId="176" fontId="0" fillId="3" borderId="1" xfId="0" applyNumberFormat="1" applyFill="1" applyBorder="1"/>
    <xf numFmtId="176" fontId="0" fillId="4" borderId="4" xfId="0" applyNumberFormat="1" applyFill="1" applyBorder="1"/>
    <xf numFmtId="0" fontId="0" fillId="0" borderId="0" xfId="0" applyAlignment="1">
      <alignment horizontal="right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0" xfId="0" applyBorder="1" applyAlignment="1">
      <alignment vertical="top"/>
    </xf>
    <xf numFmtId="0" fontId="0" fillId="7" borderId="0" xfId="0" applyFill="1"/>
    <xf numFmtId="176" fontId="0" fillId="2" borderId="1" xfId="0" applyNumberFormat="1" applyFill="1" applyBorder="1"/>
    <xf numFmtId="0" fontId="0" fillId="2" borderId="0" xfId="0" applyFill="1"/>
    <xf numFmtId="0" fontId="1" fillId="0" borderId="12" xfId="1" applyFont="1" applyBorder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3" xfId="0" applyFill="1" applyBorder="1"/>
    <xf numFmtId="0" fontId="0" fillId="2" borderId="15" xfId="0" applyFill="1" applyBorder="1"/>
    <xf numFmtId="0" fontId="0" fillId="7" borderId="9" xfId="0" applyFill="1" applyBorder="1" applyAlignment="1">
      <alignment horizontal="left"/>
    </xf>
    <xf numFmtId="176" fontId="0" fillId="7" borderId="9" xfId="0" applyNumberFormat="1" applyFill="1" applyBorder="1"/>
    <xf numFmtId="0" fontId="4" fillId="0" borderId="0" xfId="0" applyFont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</cellXfs>
  <cellStyles count="2">
    <cellStyle name="標準" xfId="0" builtinId="0"/>
    <cellStyle name="標準 4" xfId="1" xr:uid="{AFE0A5A8-29A1-4108-82D2-25520D784737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10</xdr:row>
      <xdr:rowOff>31750</xdr:rowOff>
    </xdr:from>
    <xdr:to>
      <xdr:col>6</xdr:col>
      <xdr:colOff>273050</xdr:colOff>
      <xdr:row>13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A32234-74D3-574E-6C6D-72A1664E0A30}"/>
            </a:ext>
          </a:extLst>
        </xdr:cNvPr>
        <xdr:cNvSpPr txBox="1"/>
      </xdr:nvSpPr>
      <xdr:spPr>
        <a:xfrm>
          <a:off x="1028700" y="2000250"/>
          <a:ext cx="36957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健康促進イベントなので、基本参加費は無料と想定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J12" sqref="J12"/>
    </sheetView>
  </sheetViews>
  <sheetFormatPr defaultRowHeight="18"/>
  <cols>
    <col min="1" max="1" width="2" customWidth="1"/>
    <col min="2" max="2" width="4.75" customWidth="1"/>
    <col min="3" max="3" width="21.33203125" bestFit="1" customWidth="1"/>
    <col min="4" max="4" width="13" bestFit="1" customWidth="1"/>
    <col min="9" max="9" width="21.33203125" bestFit="1" customWidth="1"/>
    <col min="10" max="10" width="13" bestFit="1" customWidth="1"/>
  </cols>
  <sheetData>
    <row r="1" spans="1:13" ht="6" customHeight="1" thickBot="1"/>
    <row r="2" spans="1:13" ht="22.5" customHeight="1" thickBot="1">
      <c r="C2" s="41" t="s">
        <v>16</v>
      </c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22.5" customHeight="1" thickBot="1">
      <c r="C3" s="30" t="s">
        <v>22</v>
      </c>
      <c r="D3" s="31"/>
      <c r="E3" s="34"/>
      <c r="F3" s="34"/>
      <c r="G3" s="34"/>
      <c r="H3" s="34"/>
      <c r="I3" s="34"/>
      <c r="J3" s="34"/>
      <c r="K3" s="34"/>
      <c r="L3" s="34"/>
      <c r="M3" s="34"/>
    </row>
    <row r="4" spans="1:13" ht="9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>
      <c r="C5" t="s">
        <v>14</v>
      </c>
    </row>
    <row r="6" spans="1:13">
      <c r="C6" s="25" t="s">
        <v>33</v>
      </c>
      <c r="D6" s="25"/>
      <c r="E6" s="25"/>
      <c r="F6" s="25"/>
      <c r="G6" s="25"/>
    </row>
    <row r="7" spans="1:13" ht="5.25" customHeight="1"/>
    <row r="8" spans="1:13">
      <c r="C8" s="35" t="s">
        <v>10</v>
      </c>
      <c r="D8" s="36"/>
      <c r="E8" s="36"/>
      <c r="F8" s="36"/>
      <c r="G8" s="37"/>
      <c r="I8" s="38" t="s">
        <v>6</v>
      </c>
      <c r="J8" s="39"/>
      <c r="K8" s="39"/>
      <c r="L8" s="39"/>
      <c r="M8" s="40"/>
    </row>
    <row r="9" spans="1:13">
      <c r="C9" s="2"/>
      <c r="G9" s="3"/>
      <c r="I9" s="2"/>
      <c r="M9" s="3"/>
    </row>
    <row r="10" spans="1:13">
      <c r="C10" s="2" t="s">
        <v>32</v>
      </c>
      <c r="D10" s="4" t="s">
        <v>3</v>
      </c>
      <c r="E10" s="4" t="s">
        <v>0</v>
      </c>
      <c r="F10" s="4" t="s">
        <v>1</v>
      </c>
      <c r="G10" s="3"/>
      <c r="I10" s="2" t="s">
        <v>24</v>
      </c>
      <c r="J10" s="4" t="s">
        <v>25</v>
      </c>
      <c r="L10" s="4" t="s">
        <v>1</v>
      </c>
      <c r="M10" s="3"/>
    </row>
    <row r="11" spans="1:13">
      <c r="C11" s="2"/>
      <c r="D11" s="13">
        <v>0</v>
      </c>
      <c r="E11" s="13">
        <v>70</v>
      </c>
      <c r="F11" s="11">
        <f>D11*E11</f>
        <v>0</v>
      </c>
      <c r="G11" s="3"/>
      <c r="I11" s="2" t="s">
        <v>31</v>
      </c>
      <c r="J11" s="13">
        <v>3500</v>
      </c>
      <c r="L11" s="11">
        <f>J11</f>
        <v>3500</v>
      </c>
      <c r="M11" s="3"/>
    </row>
    <row r="12" spans="1:13">
      <c r="C12" s="2"/>
      <c r="D12" s="24"/>
      <c r="E12" s="24"/>
      <c r="F12" s="12">
        <f>D12*E12</f>
        <v>0</v>
      </c>
      <c r="G12" s="3"/>
      <c r="I12" s="2"/>
      <c r="J12" s="24"/>
      <c r="L12" s="12"/>
      <c r="M12" s="3"/>
    </row>
    <row r="13" spans="1:13">
      <c r="C13" s="2"/>
      <c r="F13" s="11">
        <f>SUM(F11:F12)</f>
        <v>0</v>
      </c>
      <c r="G13" s="3" t="s">
        <v>2</v>
      </c>
      <c r="I13" s="2"/>
      <c r="L13" s="11">
        <f>SUM(L11:L12)</f>
        <v>3500</v>
      </c>
      <c r="M13" s="3" t="s">
        <v>2</v>
      </c>
    </row>
    <row r="14" spans="1:13">
      <c r="C14" s="2"/>
      <c r="G14" s="3"/>
      <c r="I14" s="2"/>
      <c r="M14" s="3"/>
    </row>
    <row r="15" spans="1:13">
      <c r="C15" s="32" t="s">
        <v>23</v>
      </c>
      <c r="D15" s="23"/>
      <c r="G15" s="3"/>
      <c r="I15" s="2" t="s">
        <v>30</v>
      </c>
      <c r="J15" s="4" t="s">
        <v>4</v>
      </c>
      <c r="K15" s="4" t="s">
        <v>26</v>
      </c>
      <c r="L15" s="4" t="s">
        <v>1</v>
      </c>
      <c r="M15" s="3"/>
    </row>
    <row r="16" spans="1:13">
      <c r="B16" s="17"/>
      <c r="C16" s="33">
        <f>L29-F13</f>
        <v>53000</v>
      </c>
      <c r="D16" s="23" t="s">
        <v>19</v>
      </c>
      <c r="G16" s="3"/>
      <c r="I16" s="2" t="s">
        <v>27</v>
      </c>
      <c r="J16" s="13">
        <v>3000</v>
      </c>
      <c r="K16" s="25">
        <v>6</v>
      </c>
      <c r="L16" s="11">
        <f>J16*K16</f>
        <v>18000</v>
      </c>
      <c r="M16" s="3"/>
    </row>
    <row r="17" spans="3:13">
      <c r="C17" s="2"/>
      <c r="G17" s="3"/>
      <c r="I17" s="2" t="s">
        <v>28</v>
      </c>
      <c r="J17" s="13">
        <v>2000</v>
      </c>
      <c r="K17" s="25">
        <v>6</v>
      </c>
      <c r="L17" s="11">
        <f t="shared" ref="L17:L18" si="0">J17*K17</f>
        <v>12000</v>
      </c>
      <c r="M17" s="3"/>
    </row>
    <row r="18" spans="3:13">
      <c r="C18" s="2" t="s">
        <v>17</v>
      </c>
      <c r="F18" s="11">
        <f>C16/2</f>
        <v>26500</v>
      </c>
      <c r="G18" s="3" t="s">
        <v>2</v>
      </c>
      <c r="I18" s="2" t="s">
        <v>29</v>
      </c>
      <c r="J18" s="13">
        <v>1000</v>
      </c>
      <c r="K18" s="25">
        <v>6</v>
      </c>
      <c r="L18" s="11">
        <f t="shared" si="0"/>
        <v>6000</v>
      </c>
      <c r="M18" s="3"/>
    </row>
    <row r="19" spans="3:13">
      <c r="C19" s="2"/>
      <c r="G19" s="3"/>
      <c r="I19" s="2"/>
      <c r="J19" s="11"/>
      <c r="L19" s="11">
        <f t="shared" ref="L18:L22" si="1">J19</f>
        <v>0</v>
      </c>
      <c r="M19" s="3"/>
    </row>
    <row r="20" spans="3:13">
      <c r="C20" s="2" t="s">
        <v>18</v>
      </c>
      <c r="F20" s="11">
        <f>C16/2</f>
        <v>26500</v>
      </c>
      <c r="G20" s="3" t="s">
        <v>2</v>
      </c>
      <c r="I20" s="2"/>
      <c r="J20" s="11"/>
      <c r="L20" s="11">
        <f t="shared" si="1"/>
        <v>0</v>
      </c>
      <c r="M20" s="3"/>
    </row>
    <row r="21" spans="3:13">
      <c r="C21" s="2"/>
      <c r="G21" s="3"/>
      <c r="I21" s="2"/>
      <c r="J21" s="11"/>
      <c r="L21" s="11">
        <f t="shared" si="1"/>
        <v>0</v>
      </c>
      <c r="M21" s="3"/>
    </row>
    <row r="22" spans="3:13">
      <c r="C22" s="2"/>
      <c r="F22" s="11"/>
      <c r="G22" s="3" t="s">
        <v>2</v>
      </c>
      <c r="I22" s="2"/>
      <c r="J22" s="12"/>
      <c r="K22" s="1"/>
      <c r="L22" s="12">
        <f t="shared" si="1"/>
        <v>0</v>
      </c>
      <c r="M22" s="3"/>
    </row>
    <row r="23" spans="3:13">
      <c r="C23" s="2"/>
      <c r="G23" s="3"/>
      <c r="I23" s="2"/>
      <c r="L23" s="11">
        <f>SUM(L16:L22)</f>
        <v>36000</v>
      </c>
      <c r="M23" s="3" t="s">
        <v>2</v>
      </c>
    </row>
    <row r="24" spans="3:13">
      <c r="C24" s="2"/>
      <c r="E24" t="s">
        <v>12</v>
      </c>
      <c r="F24" s="14">
        <f>F13+F18+F20+F22</f>
        <v>53000</v>
      </c>
      <c r="G24" s="3" t="s">
        <v>15</v>
      </c>
      <c r="I24" s="2"/>
      <c r="M24" s="3"/>
    </row>
    <row r="25" spans="3:13">
      <c r="C25" s="10"/>
      <c r="D25" s="10"/>
      <c r="E25" s="10"/>
      <c r="F25" s="10"/>
      <c r="G25" s="10"/>
      <c r="I25" s="2" t="s">
        <v>5</v>
      </c>
      <c r="J25" s="4" t="s">
        <v>8</v>
      </c>
      <c r="K25" s="4" t="s">
        <v>9</v>
      </c>
      <c r="M25" s="3"/>
    </row>
    <row r="26" spans="3:13" ht="18.75" customHeight="1">
      <c r="C26" s="26" t="s">
        <v>20</v>
      </c>
      <c r="D26" s="18"/>
      <c r="E26" s="18"/>
      <c r="F26" s="18"/>
      <c r="G26" s="19"/>
      <c r="I26" s="2" t="s">
        <v>7</v>
      </c>
      <c r="J26" s="25">
        <v>150</v>
      </c>
      <c r="K26" s="25">
        <v>90</v>
      </c>
      <c r="L26" s="12">
        <f>J26*K26</f>
        <v>13500</v>
      </c>
      <c r="M26" s="3"/>
    </row>
    <row r="27" spans="3:13">
      <c r="C27" s="20" t="s">
        <v>21</v>
      </c>
      <c r="D27" s="27"/>
      <c r="E27" s="27"/>
      <c r="F27" s="27"/>
      <c r="G27" s="21"/>
      <c r="I27" s="2"/>
      <c r="L27" s="11">
        <f>SUM(L25:L26)</f>
        <v>13500</v>
      </c>
      <c r="M27" s="3" t="s">
        <v>2</v>
      </c>
    </row>
    <row r="28" spans="3:13">
      <c r="C28" s="22"/>
      <c r="D28" s="28"/>
      <c r="E28" s="28"/>
      <c r="F28" s="28"/>
      <c r="G28" s="29"/>
      <c r="I28" s="2"/>
      <c r="M28" s="3"/>
    </row>
    <row r="29" spans="3:13">
      <c r="I29" s="5"/>
      <c r="J29" s="1"/>
      <c r="K29" s="1" t="s">
        <v>11</v>
      </c>
      <c r="L29" s="15">
        <f>SUM(L13+L23+L27)</f>
        <v>53000</v>
      </c>
      <c r="M29" s="6" t="s">
        <v>2</v>
      </c>
    </row>
    <row r="30" spans="3:13">
      <c r="I30" s="7"/>
      <c r="J30" s="8"/>
      <c r="K30" s="8" t="s">
        <v>13</v>
      </c>
      <c r="L30" s="16">
        <f>F24-L29</f>
        <v>0</v>
      </c>
      <c r="M30" s="9" t="s">
        <v>2</v>
      </c>
    </row>
  </sheetData>
  <mergeCells count="3">
    <mergeCell ref="C8:G8"/>
    <mergeCell ref="I8:M8"/>
    <mergeCell ref="C2:M2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 Yoshitaka（南 佳孝）</dc:creator>
  <cp:lastModifiedBy>ji.duwan@gmail.com</cp:lastModifiedBy>
  <dcterms:created xsi:type="dcterms:W3CDTF">2015-06-05T18:19:34Z</dcterms:created>
  <dcterms:modified xsi:type="dcterms:W3CDTF">2024-07-15T12:01:28Z</dcterms:modified>
</cp:coreProperties>
</file>